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t\Documents\Athropogenic Noise PhD\Thesis Write up\Start and End\Appendices\A\Chapter 4.2\GPx + GSH\"/>
    </mc:Choice>
  </mc:AlternateContent>
  <bookViews>
    <workbookView xWindow="0" yWindow="0" windowWidth="28800" windowHeight="1327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J25" i="1" s="1"/>
  <c r="N7" i="1" s="1"/>
  <c r="G25" i="1"/>
  <c r="F25" i="1"/>
  <c r="E25" i="1"/>
  <c r="G24" i="1"/>
  <c r="F24" i="1"/>
  <c r="E24" i="1"/>
  <c r="H24" i="1" s="1"/>
  <c r="J24" i="1" s="1"/>
  <c r="N13" i="1" s="1"/>
  <c r="G23" i="1"/>
  <c r="F23" i="1"/>
  <c r="E23" i="1"/>
  <c r="H23" i="1" s="1"/>
  <c r="J23" i="1" s="1"/>
  <c r="N21" i="1" s="1"/>
  <c r="H22" i="1"/>
  <c r="J22" i="1" s="1"/>
  <c r="N20" i="1" s="1"/>
  <c r="G22" i="1"/>
  <c r="F22" i="1"/>
  <c r="E22" i="1"/>
  <c r="H21" i="1"/>
  <c r="J21" i="1" s="1"/>
  <c r="N12" i="1" s="1"/>
  <c r="G21" i="1"/>
  <c r="F21" i="1"/>
  <c r="E21" i="1"/>
  <c r="H20" i="1"/>
  <c r="J20" i="1" s="1"/>
  <c r="G20" i="1"/>
  <c r="F20" i="1"/>
  <c r="E20" i="1"/>
  <c r="G19" i="1"/>
  <c r="F19" i="1"/>
  <c r="H19" i="1" s="1"/>
  <c r="J19" i="1" s="1"/>
  <c r="E19" i="1"/>
  <c r="G18" i="1"/>
  <c r="F18" i="1"/>
  <c r="E18" i="1"/>
  <c r="H18" i="1" s="1"/>
  <c r="J18" i="1" s="1"/>
  <c r="N11" i="1" s="1"/>
  <c r="H17" i="1"/>
  <c r="J17" i="1" s="1"/>
  <c r="N26" i="1" s="1"/>
  <c r="G17" i="1"/>
  <c r="F17" i="1"/>
  <c r="E17" i="1"/>
  <c r="G16" i="1"/>
  <c r="F16" i="1"/>
  <c r="H16" i="1" s="1"/>
  <c r="J16" i="1" s="1"/>
  <c r="N10" i="1" s="1"/>
  <c r="E16" i="1"/>
  <c r="G15" i="1"/>
  <c r="F15" i="1"/>
  <c r="E15" i="1"/>
  <c r="H15" i="1" s="1"/>
  <c r="J15" i="1" s="1"/>
  <c r="N25" i="1" s="1"/>
  <c r="G14" i="1"/>
  <c r="F14" i="1"/>
  <c r="E14" i="1"/>
  <c r="H14" i="1" s="1"/>
  <c r="J14" i="1" s="1"/>
  <c r="N6" i="1" s="1"/>
  <c r="G13" i="1"/>
  <c r="F13" i="1"/>
  <c r="E13" i="1"/>
  <c r="H13" i="1" s="1"/>
  <c r="J13" i="1" s="1"/>
  <c r="N18" i="1" s="1"/>
  <c r="H12" i="1"/>
  <c r="J12" i="1" s="1"/>
  <c r="N9" i="1" s="1"/>
  <c r="G12" i="1"/>
  <c r="F12" i="1"/>
  <c r="E12" i="1"/>
  <c r="H11" i="1"/>
  <c r="J11" i="1" s="1"/>
  <c r="N24" i="1" s="1"/>
  <c r="G11" i="1"/>
  <c r="F11" i="1"/>
  <c r="E11" i="1"/>
  <c r="G10" i="1"/>
  <c r="F10" i="1"/>
  <c r="H10" i="1" s="1"/>
  <c r="J10" i="1" s="1"/>
  <c r="N5" i="1" s="1"/>
  <c r="E10" i="1"/>
  <c r="G9" i="1"/>
  <c r="F9" i="1"/>
  <c r="E9" i="1"/>
  <c r="H9" i="1" s="1"/>
  <c r="J9" i="1" s="1"/>
  <c r="N4" i="1" s="1"/>
  <c r="H8" i="1"/>
  <c r="J8" i="1" s="1"/>
  <c r="N17" i="1" s="1"/>
  <c r="G8" i="1"/>
  <c r="F8" i="1"/>
  <c r="E8" i="1"/>
  <c r="H7" i="1"/>
  <c r="J7" i="1" s="1"/>
  <c r="N16" i="1" s="1"/>
  <c r="G7" i="1"/>
  <c r="F7" i="1"/>
  <c r="E7" i="1"/>
  <c r="G6" i="1"/>
  <c r="F6" i="1"/>
  <c r="H6" i="1" s="1"/>
  <c r="J6" i="1" s="1"/>
  <c r="N3" i="1" s="1"/>
  <c r="E6" i="1"/>
  <c r="G5" i="1"/>
  <c r="F5" i="1"/>
  <c r="H5" i="1" s="1"/>
  <c r="J5" i="1" s="1"/>
  <c r="N23" i="1" s="1"/>
  <c r="E5" i="1"/>
  <c r="G4" i="1"/>
  <c r="F4" i="1"/>
  <c r="E4" i="1"/>
  <c r="H4" i="1" s="1"/>
  <c r="J4" i="1" s="1"/>
  <c r="N8" i="1" s="1"/>
  <c r="H3" i="1"/>
  <c r="J3" i="1" s="1"/>
  <c r="N22" i="1" s="1"/>
  <c r="G3" i="1"/>
  <c r="F3" i="1"/>
  <c r="E3" i="1"/>
  <c r="G2" i="1"/>
  <c r="F2" i="1"/>
  <c r="H2" i="1" s="1"/>
  <c r="J2" i="1" s="1"/>
  <c r="N2" i="1" s="1"/>
  <c r="E2" i="1"/>
  <c r="P14" i="1" l="1"/>
  <c r="O14" i="1"/>
  <c r="P7" i="1"/>
  <c r="O7" i="1"/>
  <c r="O13" i="1"/>
  <c r="P13" i="1"/>
  <c r="N27" i="1"/>
  <c r="P27" i="1" s="1"/>
  <c r="N19" i="1"/>
  <c r="P28" i="1" s="1"/>
  <c r="O21" i="1" l="1"/>
  <c r="P21" i="1"/>
  <c r="O28" i="1"/>
  <c r="O27" i="1"/>
</calcChain>
</file>

<file path=xl/sharedStrings.xml><?xml version="1.0" encoding="utf-8"?>
<sst xmlns="http://schemas.openxmlformats.org/spreadsheetml/2006/main" count="10" uniqueCount="9">
  <si>
    <t>#</t>
  </si>
  <si>
    <t>GSH</t>
  </si>
  <si>
    <t>Average</t>
  </si>
  <si>
    <t>Protein</t>
  </si>
  <si>
    <t>Correction</t>
  </si>
  <si>
    <t>Control</t>
  </si>
  <si>
    <t>Noise</t>
  </si>
  <si>
    <t>MEAN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</si>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</sst>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0" fillId="3" borderId="0" xfId="0" applyFill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workbookViewId="0">
      <selection activeCell="T15" sqref="T15"/>
    </sheetView>
  </sheetViews>
  <sheetFormatPr defaultRowHeight="15" x14ac:dyDescent="0.25"/>
  <sheetData>
    <row r="1" spans="1:16" x14ac:dyDescent="0.25">
      <c r="A1" t="s">
        <v>0</v>
      </c>
      <c r="B1" s="1">
        <v>0</v>
      </c>
      <c r="C1" s="1"/>
      <c r="D1" s="1"/>
      <c r="E1" s="1" t="s">
        <v>1</v>
      </c>
      <c r="F1" s="1"/>
      <c r="G1" s="1"/>
      <c r="H1" s="2" t="s">
        <v>2</v>
      </c>
      <c r="I1" s="2" t="s">
        <v>3</v>
      </c>
      <c r="J1" s="2" t="s">
        <v>4</v>
      </c>
      <c r="N1" s="2" t="s">
        <v>1</v>
      </c>
      <c r="O1" t="s">
        <v>7</v>
      </c>
      <c r="P1" t="s">
        <v>8</v>
      </c>
    </row>
    <row r="2" spans="1:16" x14ac:dyDescent="0.25">
      <c r="A2">
        <v>3</v>
      </c>
      <c r="B2">
        <v>3.5554000000000001</v>
      </c>
      <c r="C2">
        <v>3.6076000000000001</v>
      </c>
      <c r="D2">
        <v>3.3723000000000001</v>
      </c>
      <c r="E2">
        <f>(B2-2.9159)/0.024</f>
        <v>26.645833333333332</v>
      </c>
      <c r="F2">
        <f t="shared" ref="F2:G17" si="0">(C2-2.9159)/0.024</f>
        <v>28.820833333333333</v>
      </c>
      <c r="G2">
        <f t="shared" si="0"/>
        <v>19.016666666666662</v>
      </c>
      <c r="H2">
        <f>+AVERAGE(E2:G2)</f>
        <v>24.827777777777779</v>
      </c>
      <c r="I2" s="3">
        <v>1.0987109095249463</v>
      </c>
      <c r="J2">
        <f>H2/I2</f>
        <v>22.597188725933975</v>
      </c>
      <c r="L2" s="2" t="s">
        <v>5</v>
      </c>
      <c r="M2">
        <v>1</v>
      </c>
      <c r="N2">
        <f>J2</f>
        <v>22.597188725933975</v>
      </c>
    </row>
    <row r="3" spans="1:16" x14ac:dyDescent="0.25">
      <c r="A3">
        <v>4</v>
      </c>
      <c r="B3">
        <v>3.5825999999999998</v>
      </c>
      <c r="C3">
        <v>3.4407000000000001</v>
      </c>
      <c r="D3">
        <v>3.4216000000000002</v>
      </c>
      <c r="E3">
        <f t="shared" ref="E3:G25" si="1">(B3-2.9159)/0.024</f>
        <v>27.779166666666651</v>
      </c>
      <c r="F3">
        <f t="shared" si="0"/>
        <v>21.866666666666664</v>
      </c>
      <c r="G3">
        <f t="shared" si="0"/>
        <v>21.070833333333333</v>
      </c>
      <c r="H3">
        <f t="shared" ref="H3:H25" si="2">+AVERAGE(E3:G3)</f>
        <v>23.572222222222212</v>
      </c>
      <c r="I3" s="3">
        <v>1.7449271902602053</v>
      </c>
      <c r="J3">
        <f t="shared" ref="J3:J25" si="3">H3/I3</f>
        <v>13.509000463627999</v>
      </c>
      <c r="M3">
        <v>2</v>
      </c>
      <c r="N3">
        <f>J6</f>
        <v>9.26690689894032</v>
      </c>
    </row>
    <row r="4" spans="1:16" x14ac:dyDescent="0.25">
      <c r="A4">
        <v>5</v>
      </c>
      <c r="B4">
        <v>3.3752</v>
      </c>
      <c r="C4">
        <v>3.3008000000000002</v>
      </c>
      <c r="D4">
        <v>3.7195</v>
      </c>
      <c r="E4">
        <f t="shared" si="1"/>
        <v>19.137499999999992</v>
      </c>
      <c r="F4">
        <f t="shared" si="0"/>
        <v>16.037500000000001</v>
      </c>
      <c r="G4">
        <f t="shared" si="0"/>
        <v>33.483333333333327</v>
      </c>
      <c r="H4">
        <f t="shared" si="2"/>
        <v>22.886111111111109</v>
      </c>
      <c r="I4" s="3">
        <v>1.2834805442826449</v>
      </c>
      <c r="J4">
        <f t="shared" si="3"/>
        <v>17.831287909317297</v>
      </c>
      <c r="M4">
        <v>3</v>
      </c>
      <c r="N4">
        <f>J9</f>
        <v>31.116666666666656</v>
      </c>
    </row>
    <row r="5" spans="1:16" x14ac:dyDescent="0.25">
      <c r="A5">
        <v>6</v>
      </c>
      <c r="B5">
        <v>3.4529999999999998</v>
      </c>
      <c r="C5">
        <v>3.2242999999999999</v>
      </c>
      <c r="D5">
        <v>3.3397999999999999</v>
      </c>
      <c r="E5">
        <f t="shared" si="1"/>
        <v>22.379166666666652</v>
      </c>
      <c r="F5">
        <f t="shared" si="0"/>
        <v>12.849999999999991</v>
      </c>
      <c r="G5">
        <f t="shared" si="0"/>
        <v>17.662499999999987</v>
      </c>
      <c r="H5">
        <f t="shared" si="2"/>
        <v>17.630555555555542</v>
      </c>
      <c r="I5" s="3">
        <v>1.3670327047027933</v>
      </c>
      <c r="J5">
        <f t="shared" si="3"/>
        <v>12.89695227839381</v>
      </c>
      <c r="M5">
        <v>4</v>
      </c>
      <c r="N5">
        <f>J10</f>
        <v>7.6808654659053373</v>
      </c>
    </row>
    <row r="6" spans="1:16" x14ac:dyDescent="0.25">
      <c r="A6">
        <v>7</v>
      </c>
      <c r="B6">
        <v>3.4361999999999999</v>
      </c>
      <c r="C6">
        <v>3.6019000000000001</v>
      </c>
      <c r="D6">
        <v>3.5108000000000001</v>
      </c>
      <c r="E6">
        <f t="shared" si="1"/>
        <v>21.679166666666656</v>
      </c>
      <c r="F6">
        <f t="shared" si="0"/>
        <v>28.583333333333329</v>
      </c>
      <c r="G6">
        <f t="shared" si="0"/>
        <v>24.787499999999998</v>
      </c>
      <c r="H6">
        <f t="shared" si="2"/>
        <v>25.016666666666662</v>
      </c>
      <c r="I6" s="3">
        <v>2.6995703031749829</v>
      </c>
      <c r="J6">
        <f t="shared" si="3"/>
        <v>9.26690689894032</v>
      </c>
      <c r="M6">
        <v>5</v>
      </c>
      <c r="N6">
        <f>J14</f>
        <v>12.536301474871975</v>
      </c>
    </row>
    <row r="7" spans="1:16" x14ac:dyDescent="0.25">
      <c r="A7">
        <v>8</v>
      </c>
      <c r="B7">
        <v>3.4580000000000002</v>
      </c>
      <c r="C7">
        <v>3.6103999999999998</v>
      </c>
      <c r="D7">
        <v>3.2534000000000001</v>
      </c>
      <c r="E7">
        <f t="shared" si="1"/>
        <v>22.587500000000002</v>
      </c>
      <c r="F7">
        <f t="shared" si="0"/>
        <v>28.937499999999986</v>
      </c>
      <c r="G7">
        <f t="shared" si="0"/>
        <v>14.062499999999996</v>
      </c>
      <c r="H7">
        <f t="shared" si="2"/>
        <v>21.862499999999997</v>
      </c>
      <c r="I7" s="3">
        <v>2.9724277870613514</v>
      </c>
      <c r="J7">
        <f t="shared" si="3"/>
        <v>7.3550987832791215</v>
      </c>
      <c r="M7" s="4">
        <v>6</v>
      </c>
      <c r="N7" s="4">
        <f>J25</f>
        <v>15.611125741994806</v>
      </c>
      <c r="O7" s="4">
        <f>+AVERAGE(N2:N7)</f>
        <v>16.468175829052182</v>
      </c>
      <c r="P7" s="4">
        <f>+STDEV(N2:N7)</f>
        <v>8.9152941770943883</v>
      </c>
    </row>
    <row r="8" spans="1:16" x14ac:dyDescent="0.25">
      <c r="A8">
        <v>9</v>
      </c>
      <c r="B8">
        <v>3.7332000000000001</v>
      </c>
      <c r="C8">
        <v>3.6638999999999999</v>
      </c>
      <c r="D8">
        <v>3.3835000000000002</v>
      </c>
      <c r="E8">
        <f t="shared" si="1"/>
        <v>34.05416666666666</v>
      </c>
      <c r="F8">
        <f t="shared" si="0"/>
        <v>31.166666666666657</v>
      </c>
      <c r="G8">
        <f t="shared" si="0"/>
        <v>19.483333333333334</v>
      </c>
      <c r="H8">
        <f t="shared" si="2"/>
        <v>28.234722222222217</v>
      </c>
      <c r="I8" s="3">
        <v>1.3038911434709954</v>
      </c>
      <c r="J8">
        <f t="shared" si="3"/>
        <v>21.654202011880056</v>
      </c>
      <c r="M8">
        <v>7</v>
      </c>
      <c r="N8">
        <f>J4</f>
        <v>17.831287909317297</v>
      </c>
    </row>
    <row r="9" spans="1:16" x14ac:dyDescent="0.25">
      <c r="A9">
        <v>10</v>
      </c>
      <c r="B9">
        <v>3.7582</v>
      </c>
      <c r="C9">
        <v>3.7170999999999998</v>
      </c>
      <c r="D9">
        <v>3.5127999999999999</v>
      </c>
      <c r="E9">
        <f t="shared" si="1"/>
        <v>35.095833333333324</v>
      </c>
      <c r="F9">
        <f t="shared" si="0"/>
        <v>33.383333333333319</v>
      </c>
      <c r="G9">
        <f t="shared" si="0"/>
        <v>24.870833333333323</v>
      </c>
      <c r="H9">
        <f t="shared" si="2"/>
        <v>31.116666666666656</v>
      </c>
      <c r="I9" s="3">
        <v>1</v>
      </c>
      <c r="J9">
        <f t="shared" si="3"/>
        <v>31.116666666666656</v>
      </c>
      <c r="M9">
        <v>8</v>
      </c>
      <c r="N9">
        <f>J12</f>
        <v>17.128087766866162</v>
      </c>
    </row>
    <row r="10" spans="1:16" x14ac:dyDescent="0.25">
      <c r="A10">
        <v>11</v>
      </c>
      <c r="B10">
        <v>3.3929</v>
      </c>
      <c r="C10">
        <v>3.3477000000000001</v>
      </c>
      <c r="D10">
        <v>3.6294</v>
      </c>
      <c r="E10">
        <f t="shared" si="1"/>
        <v>19.874999999999993</v>
      </c>
      <c r="F10">
        <f t="shared" si="0"/>
        <v>17.991666666666664</v>
      </c>
      <c r="G10">
        <f t="shared" si="0"/>
        <v>29.729166666666657</v>
      </c>
      <c r="H10">
        <f t="shared" si="2"/>
        <v>22.531944444444438</v>
      </c>
      <c r="I10" s="3">
        <v>2.933516352351397</v>
      </c>
      <c r="J10">
        <f t="shared" si="3"/>
        <v>7.6808654659053373</v>
      </c>
      <c r="M10">
        <v>9</v>
      </c>
      <c r="N10">
        <f>J16</f>
        <v>11.209424736536382</v>
      </c>
    </row>
    <row r="11" spans="1:16" x14ac:dyDescent="0.25">
      <c r="A11">
        <v>12</v>
      </c>
      <c r="B11">
        <v>3.5958000000000001</v>
      </c>
      <c r="C11">
        <v>3.4192999999999998</v>
      </c>
      <c r="D11">
        <v>3.4178999999999999</v>
      </c>
      <c r="E11">
        <f t="shared" si="1"/>
        <v>28.329166666666666</v>
      </c>
      <c r="F11">
        <f t="shared" si="0"/>
        <v>20.974999999999984</v>
      </c>
      <c r="G11">
        <f t="shared" si="0"/>
        <v>20.916666666666657</v>
      </c>
      <c r="H11">
        <f t="shared" si="2"/>
        <v>23.406944444444434</v>
      </c>
      <c r="I11" s="3">
        <v>1.334924803055622</v>
      </c>
      <c r="J11">
        <f t="shared" si="3"/>
        <v>17.534279377284999</v>
      </c>
      <c r="M11">
        <v>10</v>
      </c>
      <c r="N11">
        <f>J18</f>
        <v>19.697272423025428</v>
      </c>
    </row>
    <row r="12" spans="1:16" x14ac:dyDescent="0.25">
      <c r="A12">
        <v>13</v>
      </c>
      <c r="B12">
        <v>3.7738</v>
      </c>
      <c r="C12">
        <v>3.4739</v>
      </c>
      <c r="D12">
        <v>2.9839000000000002</v>
      </c>
      <c r="E12">
        <f t="shared" si="1"/>
        <v>35.74583333333333</v>
      </c>
      <c r="F12">
        <f t="shared" si="0"/>
        <v>23.249999999999993</v>
      </c>
      <c r="G12">
        <f t="shared" si="0"/>
        <v>2.8333333333333357</v>
      </c>
      <c r="H12">
        <f t="shared" si="2"/>
        <v>20.609722222222221</v>
      </c>
      <c r="I12" s="3">
        <v>1.2032704702793029</v>
      </c>
      <c r="J12">
        <f t="shared" si="3"/>
        <v>17.128087766866162</v>
      </c>
      <c r="M12">
        <v>11</v>
      </c>
      <c r="N12">
        <f>J21</f>
        <v>14.72678567773888</v>
      </c>
    </row>
    <row r="13" spans="1:16" x14ac:dyDescent="0.25">
      <c r="A13">
        <v>14</v>
      </c>
      <c r="B13">
        <v>3.7223999999999999</v>
      </c>
      <c r="C13">
        <v>3.6924000000000001</v>
      </c>
      <c r="D13">
        <v>3.1177999999999999</v>
      </c>
      <c r="E13">
        <f t="shared" si="1"/>
        <v>33.604166666666657</v>
      </c>
      <c r="F13">
        <f t="shared" si="0"/>
        <v>32.354166666666664</v>
      </c>
      <c r="G13">
        <f t="shared" si="0"/>
        <v>8.412499999999989</v>
      </c>
      <c r="H13">
        <f t="shared" si="2"/>
        <v>24.790277777777771</v>
      </c>
      <c r="I13" s="3">
        <v>1.1201957507758418</v>
      </c>
      <c r="J13">
        <f t="shared" si="3"/>
        <v>22.13030870774876</v>
      </c>
      <c r="M13" s="4">
        <v>12</v>
      </c>
      <c r="N13" s="4">
        <f>J24</f>
        <v>7.5755968110023417</v>
      </c>
      <c r="O13" s="4">
        <f>+AVERAGE(N8:N13)</f>
        <v>14.694742554081081</v>
      </c>
      <c r="P13" s="4">
        <f>+STDEV(N8:N13)</f>
        <v>4.552254253487674</v>
      </c>
    </row>
    <row r="14" spans="1:16" x14ac:dyDescent="0.25">
      <c r="A14">
        <v>15</v>
      </c>
      <c r="B14">
        <v>3.6322999999999999</v>
      </c>
      <c r="C14">
        <v>3.0320999999999998</v>
      </c>
      <c r="D14">
        <v>3.2545000000000002</v>
      </c>
      <c r="E14">
        <f t="shared" si="1"/>
        <v>29.849999999999987</v>
      </c>
      <c r="F14">
        <f t="shared" si="0"/>
        <v>4.8416666666666517</v>
      </c>
      <c r="G14">
        <f t="shared" si="0"/>
        <v>14.108333333333334</v>
      </c>
      <c r="H14">
        <f t="shared" si="2"/>
        <v>16.266666666666659</v>
      </c>
      <c r="I14" s="3">
        <v>1.2975650513248989</v>
      </c>
      <c r="J14">
        <f t="shared" si="3"/>
        <v>12.536301474871975</v>
      </c>
      <c r="O14">
        <f>+AVERAGE(N2:N13)</f>
        <v>15.581459191566632</v>
      </c>
      <c r="P14">
        <f>+STDEV(N2:N13)</f>
        <v>6.8121725409537843</v>
      </c>
    </row>
    <row r="15" spans="1:16" x14ac:dyDescent="0.25">
      <c r="A15">
        <v>16</v>
      </c>
      <c r="B15">
        <v>3.665</v>
      </c>
      <c r="C15">
        <v>3.5834999999999999</v>
      </c>
      <c r="D15">
        <v>3.5246</v>
      </c>
      <c r="E15">
        <f t="shared" si="1"/>
        <v>31.212499999999995</v>
      </c>
      <c r="F15">
        <f t="shared" si="0"/>
        <v>27.816666666666656</v>
      </c>
      <c r="G15">
        <f t="shared" si="0"/>
        <v>25.36249999999999</v>
      </c>
      <c r="H15">
        <f t="shared" si="2"/>
        <v>28.130555555555549</v>
      </c>
      <c r="I15" s="3">
        <v>1.7369300549057058</v>
      </c>
      <c r="J15">
        <f t="shared" si="3"/>
        <v>16.195560365890898</v>
      </c>
    </row>
    <row r="16" spans="1:16" x14ac:dyDescent="0.25">
      <c r="A16">
        <v>17</v>
      </c>
      <c r="B16">
        <v>3.3976999999999999</v>
      </c>
      <c r="C16">
        <v>3.6105999999999998</v>
      </c>
      <c r="D16">
        <v>3.0293000000000001</v>
      </c>
      <c r="E16">
        <f t="shared" si="1"/>
        <v>20.074999999999992</v>
      </c>
      <c r="F16">
        <f t="shared" si="0"/>
        <v>28.945833333333319</v>
      </c>
      <c r="G16">
        <f t="shared" si="0"/>
        <v>4.7249999999999979</v>
      </c>
      <c r="H16">
        <f t="shared" si="2"/>
        <v>17.915277777777771</v>
      </c>
      <c r="I16" s="3">
        <v>1.5982334686082598</v>
      </c>
      <c r="J16">
        <f t="shared" si="3"/>
        <v>11.209424736536382</v>
      </c>
      <c r="L16" s="2" t="s">
        <v>6</v>
      </c>
      <c r="M16">
        <v>1</v>
      </c>
      <c r="N16">
        <f>J7</f>
        <v>7.3550987832791215</v>
      </c>
    </row>
    <row r="17" spans="1:16" x14ac:dyDescent="0.25">
      <c r="A17">
        <v>18</v>
      </c>
      <c r="B17">
        <v>3.7117</v>
      </c>
      <c r="C17">
        <v>3.5346000000000002</v>
      </c>
      <c r="D17">
        <v>3.5697999999999999</v>
      </c>
      <c r="E17">
        <f t="shared" si="1"/>
        <v>33.158333333333324</v>
      </c>
      <c r="F17">
        <f t="shared" si="0"/>
        <v>25.779166666666669</v>
      </c>
      <c r="G17">
        <f t="shared" si="0"/>
        <v>27.245833333333319</v>
      </c>
      <c r="H17">
        <f t="shared" si="2"/>
        <v>28.727777777777771</v>
      </c>
      <c r="I17" s="3">
        <v>1.1040821198376702</v>
      </c>
      <c r="J17">
        <f t="shared" si="3"/>
        <v>26.019602402402391</v>
      </c>
      <c r="M17">
        <v>2</v>
      </c>
      <c r="N17">
        <f>J8</f>
        <v>21.654202011880056</v>
      </c>
    </row>
    <row r="18" spans="1:16" x14ac:dyDescent="0.25">
      <c r="A18">
        <v>19</v>
      </c>
      <c r="B18">
        <v>3.6044999999999998</v>
      </c>
      <c r="C18">
        <v>3.2286999999999999</v>
      </c>
      <c r="D18">
        <v>3.5162</v>
      </c>
      <c r="E18">
        <f t="shared" si="1"/>
        <v>28.691666666666652</v>
      </c>
      <c r="F18">
        <f t="shared" si="1"/>
        <v>13.033333333333323</v>
      </c>
      <c r="G18">
        <f t="shared" si="1"/>
        <v>25.012499999999992</v>
      </c>
      <c r="H18">
        <f t="shared" si="2"/>
        <v>22.245833333333323</v>
      </c>
      <c r="I18" s="3">
        <v>1.1293864884220577</v>
      </c>
      <c r="J18">
        <f t="shared" si="3"/>
        <v>19.697272423025428</v>
      </c>
      <c r="M18">
        <v>3</v>
      </c>
      <c r="N18">
        <f>J13</f>
        <v>22.13030870774876</v>
      </c>
    </row>
    <row r="19" spans="1:16" x14ac:dyDescent="0.25">
      <c r="A19">
        <v>20</v>
      </c>
      <c r="B19">
        <v>3.6617999999999999</v>
      </c>
      <c r="C19">
        <v>3.4632999999999998</v>
      </c>
      <c r="D19">
        <v>3.5718000000000001</v>
      </c>
      <c r="E19">
        <f t="shared" si="1"/>
        <v>31.079166666666659</v>
      </c>
      <c r="F19">
        <f t="shared" si="1"/>
        <v>22.808333333333319</v>
      </c>
      <c r="G19">
        <f t="shared" si="1"/>
        <v>27.329166666666662</v>
      </c>
      <c r="H19">
        <f t="shared" si="2"/>
        <v>27.072222222222212</v>
      </c>
      <c r="I19" s="3">
        <v>2.2079255192169969</v>
      </c>
      <c r="J19">
        <f t="shared" si="3"/>
        <v>12.261383813265093</v>
      </c>
      <c r="M19">
        <v>4</v>
      </c>
      <c r="N19">
        <f>J20</f>
        <v>20.870438511326856</v>
      </c>
    </row>
    <row r="20" spans="1:16" x14ac:dyDescent="0.25">
      <c r="A20">
        <v>21</v>
      </c>
      <c r="B20">
        <v>3.6349</v>
      </c>
      <c r="C20">
        <v>3.5493999999999999</v>
      </c>
      <c r="D20">
        <v>3.4108000000000001</v>
      </c>
      <c r="E20">
        <f t="shared" si="1"/>
        <v>29.958333333333329</v>
      </c>
      <c r="F20">
        <f t="shared" si="1"/>
        <v>26.395833333333321</v>
      </c>
      <c r="G20">
        <f t="shared" si="1"/>
        <v>20.62083333333333</v>
      </c>
      <c r="H20">
        <f t="shared" si="2"/>
        <v>25.658333333333328</v>
      </c>
      <c r="I20" s="3">
        <v>1.2294103604678921</v>
      </c>
      <c r="J20">
        <f t="shared" si="3"/>
        <v>20.870438511326856</v>
      </c>
      <c r="M20">
        <v>5</v>
      </c>
      <c r="N20">
        <f>J22</f>
        <v>14.950934762714075</v>
      </c>
    </row>
    <row r="21" spans="1:16" x14ac:dyDescent="0.25">
      <c r="A21">
        <v>22</v>
      </c>
      <c r="B21">
        <v>3.6919</v>
      </c>
      <c r="C21">
        <v>2.9685999999999999</v>
      </c>
      <c r="D21">
        <v>3.4613999999999998</v>
      </c>
      <c r="E21">
        <f t="shared" si="1"/>
        <v>32.333333333333321</v>
      </c>
      <c r="F21">
        <f t="shared" si="1"/>
        <v>2.1958333333333226</v>
      </c>
      <c r="G21">
        <f t="shared" si="1"/>
        <v>22.72916666666665</v>
      </c>
      <c r="H21">
        <f t="shared" si="2"/>
        <v>19.086111111111098</v>
      </c>
      <c r="I21" s="3">
        <v>1.2960133683456674</v>
      </c>
      <c r="J21">
        <f t="shared" si="3"/>
        <v>14.72678567773888</v>
      </c>
      <c r="M21" s="4">
        <v>6</v>
      </c>
      <c r="N21" s="4">
        <f>J23</f>
        <v>14.965914856479319</v>
      </c>
      <c r="O21" s="4">
        <f>+AVERAGE(N16:N21)</f>
        <v>16.987816272238032</v>
      </c>
      <c r="P21" s="4">
        <f>+STDEV(N16:N21)</f>
        <v>5.7327368265579643</v>
      </c>
    </row>
    <row r="22" spans="1:16" x14ac:dyDescent="0.25">
      <c r="A22">
        <v>23</v>
      </c>
      <c r="B22">
        <v>3.5663</v>
      </c>
      <c r="C22">
        <v>3.7627999999999999</v>
      </c>
      <c r="D22">
        <v>3.3841999999999999</v>
      </c>
      <c r="E22">
        <f t="shared" si="1"/>
        <v>27.099999999999994</v>
      </c>
      <c r="F22">
        <f t="shared" si="1"/>
        <v>35.287499999999987</v>
      </c>
      <c r="G22">
        <f t="shared" si="1"/>
        <v>19.512499999999989</v>
      </c>
      <c r="H22">
        <f t="shared" si="2"/>
        <v>27.299999999999994</v>
      </c>
      <c r="I22" s="3">
        <v>1.825972785867749</v>
      </c>
      <c r="J22">
        <f t="shared" si="3"/>
        <v>14.950934762714075</v>
      </c>
      <c r="M22">
        <v>7</v>
      </c>
      <c r="N22">
        <f>J3</f>
        <v>13.509000463627999</v>
      </c>
    </row>
    <row r="23" spans="1:16" x14ac:dyDescent="0.25">
      <c r="A23">
        <v>24</v>
      </c>
      <c r="B23">
        <v>3.6105</v>
      </c>
      <c r="C23">
        <v>3.4781</v>
      </c>
      <c r="D23">
        <v>3.5912999999999999</v>
      </c>
      <c r="E23">
        <f t="shared" si="1"/>
        <v>28.941666666666663</v>
      </c>
      <c r="F23">
        <f t="shared" si="1"/>
        <v>23.42499999999999</v>
      </c>
      <c r="G23">
        <f t="shared" si="1"/>
        <v>28.141666666666659</v>
      </c>
      <c r="H23">
        <f t="shared" si="2"/>
        <v>26.836111111111105</v>
      </c>
      <c r="I23" s="3">
        <v>1.793148722845548</v>
      </c>
      <c r="J23">
        <f t="shared" si="3"/>
        <v>14.965914856479319</v>
      </c>
      <c r="M23">
        <v>8</v>
      </c>
      <c r="N23">
        <f>J5</f>
        <v>12.89695227839381</v>
      </c>
    </row>
    <row r="24" spans="1:16" x14ac:dyDescent="0.25">
      <c r="A24">
        <v>25</v>
      </c>
      <c r="B24">
        <v>3.6297000000000001</v>
      </c>
      <c r="C24">
        <v>3.4943</v>
      </c>
      <c r="D24">
        <v>3.7917999999999998</v>
      </c>
      <c r="E24">
        <f t="shared" si="1"/>
        <v>29.741666666666667</v>
      </c>
      <c r="F24">
        <f t="shared" si="1"/>
        <v>24.099999999999991</v>
      </c>
      <c r="G24">
        <f t="shared" si="1"/>
        <v>36.495833333333316</v>
      </c>
      <c r="H24">
        <f t="shared" si="2"/>
        <v>30.112499999999994</v>
      </c>
      <c r="I24" s="3">
        <v>3.9749343518739551</v>
      </c>
      <c r="J24">
        <f t="shared" si="3"/>
        <v>7.5755968110023417</v>
      </c>
      <c r="M24">
        <v>9</v>
      </c>
      <c r="N24">
        <f>J11</f>
        <v>17.534279377284999</v>
      </c>
    </row>
    <row r="25" spans="1:16" x14ac:dyDescent="0.25">
      <c r="A25">
        <v>26</v>
      </c>
      <c r="B25">
        <v>3.5724999999999998</v>
      </c>
      <c r="C25">
        <v>3.4594999999999998</v>
      </c>
      <c r="D25">
        <v>3.4986999999999999</v>
      </c>
      <c r="E25">
        <f t="shared" si="1"/>
        <v>27.358333333333317</v>
      </c>
      <c r="F25">
        <f t="shared" si="1"/>
        <v>22.649999999999984</v>
      </c>
      <c r="G25">
        <f t="shared" si="1"/>
        <v>24.283333333333324</v>
      </c>
      <c r="H25">
        <f t="shared" si="2"/>
        <v>24.763888888888875</v>
      </c>
      <c r="I25" s="3">
        <v>1.5862974456910959</v>
      </c>
      <c r="J25">
        <f t="shared" si="3"/>
        <v>15.611125741994806</v>
      </c>
      <c r="M25">
        <v>10</v>
      </c>
      <c r="N25">
        <f>J15</f>
        <v>16.195560365890898</v>
      </c>
    </row>
    <row r="26" spans="1:16" x14ac:dyDescent="0.25">
      <c r="M26">
        <v>11</v>
      </c>
      <c r="N26">
        <f>J17</f>
        <v>26.019602402402391</v>
      </c>
    </row>
    <row r="27" spans="1:16" x14ac:dyDescent="0.25">
      <c r="M27" s="4">
        <v>12</v>
      </c>
      <c r="N27" s="4">
        <f>J20</f>
        <v>20.870438511326856</v>
      </c>
      <c r="O27" s="4">
        <f>+AVERAGE(N22:N27)</f>
        <v>17.837638899821158</v>
      </c>
      <c r="P27" s="4">
        <f>+STDEV(N22:N27)</f>
        <v>4.9412213906091811</v>
      </c>
    </row>
    <row r="28" spans="1:16" x14ac:dyDescent="0.25">
      <c r="O28">
        <f>+AVERAGE(N16:N27)</f>
        <v>17.412727586029593</v>
      </c>
      <c r="P28">
        <f>+STDEV(N16:N27)</f>
        <v>5.121845346277194</v>
      </c>
    </row>
  </sheetData>
  <mergeCells count="2">
    <mergeCell ref="B1:D1"/>
    <mergeCell ref="E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</dc:creator>
  <cp:lastModifiedBy>Matt</cp:lastModifiedBy>
  <dcterms:created xsi:type="dcterms:W3CDTF">2017-06-28T10:09:23Z</dcterms:created>
  <dcterms:modified xsi:type="dcterms:W3CDTF">2017-06-28T10:09:47Z</dcterms:modified>
</cp:coreProperties>
</file>